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nnikaMainka\Downloads\"/>
    </mc:Choice>
  </mc:AlternateContent>
  <xr:revisionPtr revIDLastSave="0" documentId="8_{75A808DF-DF60-44EC-95E4-33B78ED352E0}" xr6:coauthVersionLast="47" xr6:coauthVersionMax="47" xr10:uidLastSave="{00000000-0000-0000-0000-000000000000}"/>
  <bookViews>
    <workbookView xWindow="28680" yWindow="-1980" windowWidth="29040" windowHeight="15840" activeTab="1" xr2:uid="{00000000-000D-0000-FFFF-FFFF00000000}"/>
  </bookViews>
  <sheets>
    <sheet name="Kostenstellenübersicht" sheetId="2" r:id="rId1"/>
    <sheet name="EÜ" sheetId="3" r:id="rId2"/>
    <sheet name="EÜ Kontennachweis" sheetId="4" r:id="rId3"/>
    <sheet name="sonstige Konten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J43" i="2"/>
  <c r="J42" i="2"/>
  <c r="J44" i="2" s="1"/>
  <c r="H40" i="2"/>
  <c r="G40" i="2"/>
  <c r="F40" i="2"/>
  <c r="E40" i="2"/>
  <c r="C40" i="2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P18" i="2"/>
  <c r="J18" i="2"/>
  <c r="I18" i="2"/>
  <c r="I17" i="2"/>
  <c r="J17" i="2" s="1"/>
  <c r="I16" i="2"/>
  <c r="J16" i="2" s="1"/>
  <c r="J15" i="2"/>
  <c r="I15" i="2"/>
  <c r="I14" i="2"/>
  <c r="J14" i="2" s="1"/>
  <c r="P13" i="2"/>
  <c r="I13" i="2"/>
  <c r="J13" i="2" s="1"/>
  <c r="I12" i="2"/>
  <c r="J12" i="2" s="1"/>
  <c r="I11" i="2"/>
  <c r="J11" i="2" s="1"/>
  <c r="I10" i="2"/>
  <c r="J10" i="2" s="1"/>
  <c r="I9" i="2"/>
  <c r="J9" i="2" s="1"/>
  <c r="P8" i="2"/>
  <c r="I8" i="2"/>
  <c r="J8" i="2" s="1"/>
  <c r="J7" i="2"/>
  <c r="I7" i="2"/>
  <c r="I6" i="2"/>
  <c r="J6" i="2" s="1"/>
  <c r="I5" i="2"/>
  <c r="J5" i="2" s="1"/>
  <c r="J4" i="2"/>
  <c r="I4" i="2"/>
  <c r="I40" i="2" s="1"/>
  <c r="J40" i="2" l="1"/>
</calcChain>
</file>

<file path=xl/sharedStrings.xml><?xml version="1.0" encoding="utf-8"?>
<sst xmlns="http://schemas.openxmlformats.org/spreadsheetml/2006/main" count="165" uniqueCount="124">
  <si>
    <t>Bereich</t>
  </si>
  <si>
    <t>EUR</t>
  </si>
  <si>
    <t>A. Betriebseinnahmen</t>
  </si>
  <si>
    <t>Umsatzerlöse</t>
  </si>
  <si>
    <t>neutrale Erträge</t>
  </si>
  <si>
    <t>B. Betriebsausgaben</t>
  </si>
  <si>
    <t>Personalkosten</t>
  </si>
  <si>
    <t>sonstige betriebliche Aufwendungen</t>
  </si>
  <si>
    <t>Raumkosten</t>
  </si>
  <si>
    <t>Steuern, Versicherungen und Beiträge</t>
  </si>
  <si>
    <t>Instandhaltung und Werkzeuge</t>
  </si>
  <si>
    <t>Mieten für Einrichtungen</t>
  </si>
  <si>
    <t>Rechts- und Beratungskosten</t>
  </si>
  <si>
    <t>Bürobedarf. Porto. Telefon</t>
  </si>
  <si>
    <t>sonstige Aufwendungen</t>
  </si>
  <si>
    <t>neutrale Aufwendungen</t>
  </si>
  <si>
    <t>Überschuss</t>
  </si>
  <si>
    <t>Konto</t>
  </si>
  <si>
    <t>08000 Zuwendung HamWatan</t>
  </si>
  <si>
    <t>08050 Zuwendung Strukturförderung</t>
  </si>
  <si>
    <t>08060 Eigenmittel</t>
  </si>
  <si>
    <t>08200 Mitgliedsbeiträge</t>
  </si>
  <si>
    <t>02520 Periodenfremde Erträge</t>
  </si>
  <si>
    <t>04101 GF 75% SF</t>
  </si>
  <si>
    <t>04102 Referentin 50% SF</t>
  </si>
  <si>
    <t>04103 Leitung 1 100% HamWatan</t>
  </si>
  <si>
    <t>04105 PR Management 100% HamWatan</t>
  </si>
  <si>
    <t>04106 Buchhaltung 50% HamWatan</t>
  </si>
  <si>
    <t>04107 Leitung 2 100% HamWatan</t>
  </si>
  <si>
    <t>04138 Beiträge zur Berufsgenossenschaft</t>
  </si>
  <si>
    <t>04180 sonstige Personalkosten</t>
  </si>
  <si>
    <t>04210 Miete (unbewegliche Wirtschaftsgüter)</t>
  </si>
  <si>
    <t>04240 Gas, Strom, Wasser</t>
  </si>
  <si>
    <t>04260 Instandhaltung betrieblicher Räume</t>
  </si>
  <si>
    <t>04280 Sonstige Raumkosten</t>
  </si>
  <si>
    <t>04360 Versicherungen</t>
  </si>
  <si>
    <t>04390 Sonstige Abgaben</t>
  </si>
  <si>
    <t>04396 Abzugsf. Verspätungszuschlag und Zwangsgelder</t>
  </si>
  <si>
    <t>04806 Wartungskosten für Hard- und Software</t>
  </si>
  <si>
    <t>04985 Werkzeuge und Kleingeräte</t>
  </si>
  <si>
    <t>04964 Aufwendungen für Lizenzen, Konzessionen</t>
  </si>
  <si>
    <t>04950 Rechts- und Beratungskosten</t>
  </si>
  <si>
    <t>04955 Buchführungskosten, Lohnbuchhaltungskosten</t>
  </si>
  <si>
    <t>04910 Porto</t>
  </si>
  <si>
    <t>04920 Telefon</t>
  </si>
  <si>
    <t>04930 Bürobedarf</t>
  </si>
  <si>
    <t>02030 Rückzahlung nicht verbrauchter Restmittel Vorjahr</t>
  </si>
  <si>
    <t>04900 Ausstattung</t>
  </si>
  <si>
    <t>04906 Öffentlchkeitsarbeit</t>
  </si>
  <si>
    <t>04907 Veranstaltungskosten</t>
  </si>
  <si>
    <t>04909 Honorare, Aufwandsentschädigungen</t>
  </si>
  <si>
    <t>04970 Kosten des Geldverkehrs</t>
  </si>
  <si>
    <t>04980 Sonstiger Betriebsbedarf</t>
  </si>
  <si>
    <t>02020 Periodenfremde Aufwendungen</t>
  </si>
  <si>
    <t xml:space="preserve"> </t>
  </si>
  <si>
    <t>Verband afghanischer Organisationen e.V.</t>
  </si>
  <si>
    <t>Kostenstelle</t>
  </si>
  <si>
    <t>Saldo</t>
  </si>
  <si>
    <t>Hamwatan (1)</t>
  </si>
  <si>
    <t>Strukturförderung (2)</t>
  </si>
  <si>
    <t>Verwaltung (3)</t>
  </si>
  <si>
    <t>Verein (4)</t>
  </si>
  <si>
    <t>Summe</t>
  </si>
  <si>
    <t>Differenz</t>
  </si>
  <si>
    <t>Periodenfremde Aufwendungen</t>
  </si>
  <si>
    <t>EB-Wert</t>
  </si>
  <si>
    <t>Rückzahlung nicht verbrauchter Restmittel Vorjahr</t>
  </si>
  <si>
    <t>Periodenfremde Erträge</t>
  </si>
  <si>
    <t>Ausgaben</t>
  </si>
  <si>
    <t>Verwaltung</t>
  </si>
  <si>
    <t>GF 75% SF</t>
  </si>
  <si>
    <t>Verein</t>
  </si>
  <si>
    <t>Referentin 50% SF</t>
  </si>
  <si>
    <t>Rest EB-Wert</t>
  </si>
  <si>
    <t>Leitung 1 100% HamWatan</t>
  </si>
  <si>
    <t>PR Management 100% HamWatan</t>
  </si>
  <si>
    <t>Buchhaltung 50% HamWatan</t>
  </si>
  <si>
    <t xml:space="preserve">Einnahmen </t>
  </si>
  <si>
    <t>HW</t>
  </si>
  <si>
    <t>Leitung 2 100% HamWatan</t>
  </si>
  <si>
    <t>Beiträge zur Berufsgenossenschaft</t>
  </si>
  <si>
    <t>sonstige Personalkosten</t>
  </si>
  <si>
    <t>Miete (unbewegliche Wirtschaftsgüter)</t>
  </si>
  <si>
    <t>Gas, Strom, Wasser</t>
  </si>
  <si>
    <t>SF</t>
  </si>
  <si>
    <t>Instandhaltung betrieblicher Räume</t>
  </si>
  <si>
    <t xml:space="preserve">Ausgaben </t>
  </si>
  <si>
    <t>Sonstige Raumkosten</t>
  </si>
  <si>
    <t>Versicherungen</t>
  </si>
  <si>
    <t>Sonstige Abgaben</t>
  </si>
  <si>
    <t>Abzugsf. Verspätungszuschlag und Zwangsgelder</t>
  </si>
  <si>
    <t>Wartungskosten für Hard- und Software</t>
  </si>
  <si>
    <t>Ausstattung</t>
  </si>
  <si>
    <t>Öffentlchkeitsarbeit</t>
  </si>
  <si>
    <t>Veranstaltungskosten</t>
  </si>
  <si>
    <t>Honorare, Aufwandsentschädigungen</t>
  </si>
  <si>
    <t>Porto</t>
  </si>
  <si>
    <t>Telefon</t>
  </si>
  <si>
    <t>Bürobedarf</t>
  </si>
  <si>
    <t>Buchführungskosten, Lohnbuchhaltungskosten</t>
  </si>
  <si>
    <t>Aufwendungen für Lizenzen, Konzessionen</t>
  </si>
  <si>
    <t>Kosten des Geldverkehrs</t>
  </si>
  <si>
    <t>Sonstiger Betriebsbedarf</t>
  </si>
  <si>
    <t>Werkzeuge und Kleingeräte</t>
  </si>
  <si>
    <t>Zuwendung HamWatan</t>
  </si>
  <si>
    <t>Zuwendung Strukturförderung</t>
  </si>
  <si>
    <t>Eigenmittel</t>
  </si>
  <si>
    <t>Mitgliedsbeiträge</t>
  </si>
  <si>
    <t>Umgliederungen</t>
  </si>
  <si>
    <t>kalkul.</t>
  </si>
  <si>
    <t>Hinz</t>
  </si>
  <si>
    <t>Verwaltungskosten</t>
  </si>
  <si>
    <t>abzgl.</t>
  </si>
  <si>
    <t>Bank</t>
  </si>
  <si>
    <t>Sonstige Vermögensgegenstände</t>
  </si>
  <si>
    <t>Zuwendung Fördermittel 2023</t>
  </si>
  <si>
    <t>sonstige Verbindlichkeiten</t>
  </si>
  <si>
    <t>Summenvortrag</t>
  </si>
  <si>
    <t>Gesamtsumme</t>
  </si>
  <si>
    <t>Darstellung der sonstige Konten</t>
  </si>
  <si>
    <t>Zuwendungen, Mitgliedsbeiträge</t>
  </si>
  <si>
    <t>Betriebseinnahmen Gesamt</t>
  </si>
  <si>
    <t>Rechts-,Beratungs und Honorarkosten</t>
  </si>
  <si>
    <t>Betriebsausgaben Geamt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</si>
</sst>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164" fontId="0" fillId="0" borderId="0" xfId="0" applyNumberFormat="1" applyAlignment="1">
      <alignment horizontal="right" vertical="top"/>
    </xf>
    <xf numFmtId="164" fontId="0" fillId="0" borderId="0" xfId="0" applyNumberFormat="1"/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4" fontId="2" fillId="3" borderId="2" xfId="0" applyNumberFormat="1" applyFont="1" applyFill="1" applyBorder="1" applyAlignment="1">
      <alignment horizontal="right" vertical="top"/>
    </xf>
    <xf numFmtId="49" fontId="2" fillId="2" borderId="3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right" vertical="top"/>
    </xf>
    <xf numFmtId="4" fontId="2" fillId="5" borderId="1" xfId="0" applyNumberFormat="1" applyFont="1" applyFill="1" applyBorder="1" applyAlignment="1">
      <alignment horizontal="right" vertical="top"/>
    </xf>
    <xf numFmtId="4" fontId="2" fillId="6" borderId="2" xfId="0" applyNumberFormat="1" applyFont="1" applyFill="1" applyBorder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2" fillId="3" borderId="4" xfId="0" applyFont="1" applyFill="1" applyBorder="1" applyAlignment="1">
      <alignment horizontal="left" vertical="top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left" vertical="top"/>
    </xf>
    <xf numFmtId="4" fontId="2" fillId="5" borderId="6" xfId="0" applyNumberFormat="1" applyFont="1" applyFill="1" applyBorder="1" applyAlignment="1">
      <alignment horizontal="right" vertical="top"/>
    </xf>
    <xf numFmtId="4" fontId="2" fillId="5" borderId="4" xfId="0" applyNumberFormat="1" applyFont="1" applyFill="1" applyBorder="1" applyAlignment="1">
      <alignment horizontal="right" vertical="top"/>
    </xf>
    <xf numFmtId="4" fontId="2" fillId="6" borderId="6" xfId="0" applyNumberFormat="1" applyFont="1" applyFill="1" applyBorder="1" applyAlignment="1">
      <alignment horizontal="right" vertical="top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3" fillId="0" borderId="6" xfId="0" applyFont="1" applyBorder="1" applyAlignment="1">
      <alignment horizontal="left" vertical="top"/>
    </xf>
    <xf numFmtId="0" fontId="0" fillId="0" borderId="6" xfId="0" applyBorder="1"/>
    <xf numFmtId="0" fontId="1" fillId="0" borderId="6" xfId="0" applyFont="1" applyBorder="1" applyAlignment="1">
      <alignment horizontal="left" vertical="top"/>
    </xf>
    <xf numFmtId="164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horizontal="left" vertical="top"/>
    </xf>
    <xf numFmtId="164" fontId="3" fillId="0" borderId="6" xfId="0" applyNumberFormat="1" applyFont="1" applyBorder="1" applyAlignment="1">
      <alignment horizontal="right" vertical="top"/>
    </xf>
    <xf numFmtId="0" fontId="3" fillId="0" borderId="6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P46"/>
  <sheetViews>
    <sheetView topLeftCell="A16" workbookViewId="0">
      <selection sqref="A1:P46"/>
    </sheetView>
  </sheetViews>
  <sheetFormatPr baseColWidth="10" defaultColWidth="11.44140625" defaultRowHeight="13.2" x14ac:dyDescent="0.25"/>
  <sheetData>
    <row r="1" spans="1:16" x14ac:dyDescent="0.25">
      <c r="A1" s="6" t="s">
        <v>55</v>
      </c>
      <c r="B1" s="7"/>
      <c r="C1" s="7"/>
      <c r="D1" s="8"/>
      <c r="E1" s="7"/>
      <c r="F1" s="7"/>
      <c r="G1" s="7"/>
      <c r="H1" s="7"/>
      <c r="I1" s="7"/>
      <c r="J1" s="7"/>
      <c r="K1" s="9"/>
      <c r="L1" s="9"/>
      <c r="M1" s="9"/>
      <c r="N1" s="9"/>
      <c r="O1" s="9"/>
      <c r="P1" s="9"/>
    </row>
    <row r="2" spans="1:16" x14ac:dyDescent="0.25">
      <c r="A2" s="6">
        <v>2023</v>
      </c>
      <c r="B2" s="7"/>
      <c r="C2" s="7"/>
      <c r="D2" s="8"/>
      <c r="E2" s="6" t="s">
        <v>56</v>
      </c>
      <c r="F2" s="6" t="s">
        <v>56</v>
      </c>
      <c r="G2" s="6" t="s">
        <v>56</v>
      </c>
      <c r="H2" s="6" t="s">
        <v>56</v>
      </c>
      <c r="I2" s="7"/>
      <c r="J2" s="7"/>
      <c r="K2" s="9"/>
      <c r="L2" s="9"/>
      <c r="M2" s="9"/>
      <c r="N2" s="9"/>
      <c r="O2" s="9"/>
      <c r="P2" s="9"/>
    </row>
    <row r="3" spans="1:16" x14ac:dyDescent="0.25">
      <c r="A3" s="6" t="s">
        <v>0</v>
      </c>
      <c r="B3" s="6" t="s">
        <v>17</v>
      </c>
      <c r="C3" s="6" t="s">
        <v>57</v>
      </c>
      <c r="D3" s="8"/>
      <c r="E3" s="10" t="s">
        <v>58</v>
      </c>
      <c r="F3" s="10" t="s">
        <v>59</v>
      </c>
      <c r="G3" s="10" t="s">
        <v>60</v>
      </c>
      <c r="H3" s="11" t="s">
        <v>61</v>
      </c>
      <c r="I3" s="12" t="s">
        <v>62</v>
      </c>
      <c r="J3" s="6" t="s">
        <v>63</v>
      </c>
      <c r="K3" s="9"/>
      <c r="L3" s="9"/>
      <c r="M3" s="9"/>
      <c r="N3" s="9"/>
      <c r="O3" s="9"/>
      <c r="P3" s="9"/>
    </row>
    <row r="4" spans="1:16" x14ac:dyDescent="0.25">
      <c r="A4" s="10" t="s">
        <v>64</v>
      </c>
      <c r="B4" s="10">
        <v>2020</v>
      </c>
      <c r="C4" s="13">
        <v>-2419.9499999999998</v>
      </c>
      <c r="D4" s="14"/>
      <c r="E4" s="15">
        <v>0</v>
      </c>
      <c r="F4" s="15">
        <v>0</v>
      </c>
      <c r="G4" s="15">
        <v>0</v>
      </c>
      <c r="H4" s="15">
        <v>-2419.9499999999998</v>
      </c>
      <c r="I4" s="16">
        <f t="shared" ref="I4:I39" si="0">SUM(E4:H4)</f>
        <v>-2419.9499999999998</v>
      </c>
      <c r="J4" s="17">
        <f t="shared" ref="J4:J40" si="1">$C4-I4</f>
        <v>0</v>
      </c>
      <c r="K4" s="9"/>
      <c r="L4" s="9"/>
      <c r="M4" s="9"/>
      <c r="N4" s="9" t="s">
        <v>65</v>
      </c>
      <c r="O4" s="9"/>
      <c r="P4" s="9">
        <v>6917.85</v>
      </c>
    </row>
    <row r="5" spans="1:16" x14ac:dyDescent="0.25">
      <c r="A5" s="10" t="s">
        <v>66</v>
      </c>
      <c r="B5" s="10">
        <v>2030</v>
      </c>
      <c r="C5" s="13">
        <v>-30013.3</v>
      </c>
      <c r="D5" s="14"/>
      <c r="E5" s="15">
        <v>-30006.13</v>
      </c>
      <c r="F5" s="15">
        <v>-7.17</v>
      </c>
      <c r="G5" s="15">
        <v>0</v>
      </c>
      <c r="H5" s="15">
        <v>0</v>
      </c>
      <c r="I5" s="16">
        <f t="shared" si="0"/>
        <v>-30013.3</v>
      </c>
      <c r="J5" s="17">
        <f t="shared" si="1"/>
        <v>0</v>
      </c>
      <c r="K5" s="9"/>
      <c r="L5" s="9"/>
      <c r="M5" s="9"/>
      <c r="N5" s="9"/>
      <c r="O5" s="9"/>
      <c r="P5" s="9"/>
    </row>
    <row r="6" spans="1:16" x14ac:dyDescent="0.25">
      <c r="A6" s="10" t="s">
        <v>67</v>
      </c>
      <c r="B6" s="10">
        <v>2520</v>
      </c>
      <c r="C6" s="13">
        <v>2527.11</v>
      </c>
      <c r="D6" s="14"/>
      <c r="E6" s="15">
        <v>0</v>
      </c>
      <c r="F6" s="15">
        <v>0</v>
      </c>
      <c r="G6" s="15">
        <v>0</v>
      </c>
      <c r="H6" s="15">
        <v>2527.11</v>
      </c>
      <c r="I6" s="16">
        <f t="shared" si="0"/>
        <v>2527.11</v>
      </c>
      <c r="J6" s="17">
        <f t="shared" si="1"/>
        <v>0</v>
      </c>
      <c r="K6" s="9"/>
      <c r="L6" s="9"/>
      <c r="M6" s="9" t="s">
        <v>68</v>
      </c>
      <c r="N6" s="9" t="s">
        <v>69</v>
      </c>
      <c r="O6" s="9"/>
      <c r="P6" s="9">
        <v>-4854.3500000000004</v>
      </c>
    </row>
    <row r="7" spans="1:16" x14ac:dyDescent="0.25">
      <c r="A7" s="10" t="s">
        <v>70</v>
      </c>
      <c r="B7" s="10">
        <v>4101</v>
      </c>
      <c r="C7" s="13">
        <v>-35307.040000000001</v>
      </c>
      <c r="D7" s="14"/>
      <c r="E7" s="15">
        <v>0</v>
      </c>
      <c r="F7" s="15">
        <v>-35307.040000000001</v>
      </c>
      <c r="G7" s="15">
        <v>0</v>
      </c>
      <c r="H7" s="15">
        <v>0</v>
      </c>
      <c r="I7" s="16">
        <f t="shared" si="0"/>
        <v>-35307.040000000001</v>
      </c>
      <c r="J7" s="17">
        <f t="shared" si="1"/>
        <v>0</v>
      </c>
      <c r="K7" s="9"/>
      <c r="L7" s="9"/>
      <c r="M7" s="9" t="s">
        <v>68</v>
      </c>
      <c r="N7" s="9" t="s">
        <v>71</v>
      </c>
      <c r="O7" s="9"/>
      <c r="P7" s="9">
        <v>-132.63999999999999</v>
      </c>
    </row>
    <row r="8" spans="1:16" x14ac:dyDescent="0.25">
      <c r="A8" s="10" t="s">
        <v>72</v>
      </c>
      <c r="B8" s="10">
        <v>4102</v>
      </c>
      <c r="C8" s="13">
        <v>-31438.28</v>
      </c>
      <c r="D8" s="14"/>
      <c r="E8" s="15">
        <v>-1999.62</v>
      </c>
      <c r="F8" s="15">
        <v>-29438.66</v>
      </c>
      <c r="G8" s="15">
        <v>0</v>
      </c>
      <c r="H8" s="15">
        <v>0</v>
      </c>
      <c r="I8" s="16">
        <f t="shared" si="0"/>
        <v>-31438.28</v>
      </c>
      <c r="J8" s="17">
        <f t="shared" si="1"/>
        <v>0</v>
      </c>
      <c r="K8" s="9"/>
      <c r="L8" s="9"/>
      <c r="M8" s="9" t="s">
        <v>73</v>
      </c>
      <c r="N8" s="9"/>
      <c r="O8" s="9"/>
      <c r="P8" s="9">
        <f>SUM(P4:P7)</f>
        <v>1930.8600000000001</v>
      </c>
    </row>
    <row r="9" spans="1:16" x14ac:dyDescent="0.25">
      <c r="A9" s="10" t="s">
        <v>74</v>
      </c>
      <c r="B9" s="10">
        <v>4103</v>
      </c>
      <c r="C9" s="13">
        <v>-49479.51</v>
      </c>
      <c r="D9" s="14"/>
      <c r="E9" s="15">
        <v>-49479.51</v>
      </c>
      <c r="F9" s="15">
        <v>0</v>
      </c>
      <c r="G9" s="15">
        <v>0</v>
      </c>
      <c r="H9" s="15">
        <v>0</v>
      </c>
      <c r="I9" s="16">
        <f t="shared" si="0"/>
        <v>-49479.51</v>
      </c>
      <c r="J9" s="17">
        <f t="shared" si="1"/>
        <v>0</v>
      </c>
      <c r="K9" s="9"/>
      <c r="L9" s="9"/>
      <c r="M9" s="9"/>
      <c r="N9" s="9"/>
      <c r="O9" s="9"/>
      <c r="P9" s="9"/>
    </row>
    <row r="10" spans="1:16" x14ac:dyDescent="0.25">
      <c r="A10" s="10" t="s">
        <v>75</v>
      </c>
      <c r="B10" s="10">
        <v>4105</v>
      </c>
      <c r="C10" s="13">
        <v>-41013.230000000003</v>
      </c>
      <c r="D10" s="14"/>
      <c r="E10" s="15">
        <v>-41013.230000000003</v>
      </c>
      <c r="F10" s="15">
        <v>0</v>
      </c>
      <c r="G10" s="15">
        <v>0</v>
      </c>
      <c r="H10" s="15">
        <v>0</v>
      </c>
      <c r="I10" s="16">
        <f t="shared" si="0"/>
        <v>-41013.230000000003</v>
      </c>
      <c r="J10" s="17">
        <f t="shared" si="1"/>
        <v>0</v>
      </c>
      <c r="K10" s="9"/>
      <c r="L10" s="9"/>
      <c r="M10" s="9"/>
      <c r="N10" s="9"/>
      <c r="O10" s="9"/>
      <c r="P10" s="9"/>
    </row>
    <row r="11" spans="1:16" x14ac:dyDescent="0.25">
      <c r="A11" s="10" t="s">
        <v>76</v>
      </c>
      <c r="B11" s="10">
        <v>4106</v>
      </c>
      <c r="C11" s="13">
        <v>-21697.4</v>
      </c>
      <c r="D11" s="14"/>
      <c r="E11" s="15">
        <v>-21697.4</v>
      </c>
      <c r="F11" s="15">
        <v>0</v>
      </c>
      <c r="G11" s="15">
        <v>0</v>
      </c>
      <c r="H11" s="15">
        <v>0</v>
      </c>
      <c r="I11" s="16">
        <f t="shared" si="0"/>
        <v>-21697.4</v>
      </c>
      <c r="J11" s="17">
        <f t="shared" si="1"/>
        <v>0</v>
      </c>
      <c r="K11" s="9"/>
      <c r="L11" s="9"/>
      <c r="M11" s="9" t="s">
        <v>77</v>
      </c>
      <c r="N11" s="9" t="s">
        <v>78</v>
      </c>
      <c r="O11" s="9"/>
      <c r="P11" s="9">
        <v>229720.41</v>
      </c>
    </row>
    <row r="12" spans="1:16" x14ac:dyDescent="0.25">
      <c r="A12" s="10" t="s">
        <v>79</v>
      </c>
      <c r="B12" s="10">
        <v>4107</v>
      </c>
      <c r="C12" s="13">
        <v>-45928.77</v>
      </c>
      <c r="D12" s="14"/>
      <c r="E12" s="15">
        <v>-45928.77</v>
      </c>
      <c r="F12" s="15">
        <v>0</v>
      </c>
      <c r="G12" s="15">
        <v>0</v>
      </c>
      <c r="H12" s="15">
        <v>0</v>
      </c>
      <c r="I12" s="16">
        <f t="shared" si="0"/>
        <v>-45928.77</v>
      </c>
      <c r="J12" s="17">
        <f t="shared" si="1"/>
        <v>0</v>
      </c>
      <c r="K12" s="9"/>
      <c r="L12" s="9"/>
      <c r="M12" s="9" t="s">
        <v>68</v>
      </c>
      <c r="N12" s="9" t="s">
        <v>78</v>
      </c>
      <c r="O12" s="9"/>
      <c r="P12" s="9">
        <v>-227399.15</v>
      </c>
    </row>
    <row r="13" spans="1:16" x14ac:dyDescent="0.25">
      <c r="A13" s="10" t="s">
        <v>80</v>
      </c>
      <c r="B13" s="10">
        <v>4138</v>
      </c>
      <c r="C13" s="13">
        <v>-213.81</v>
      </c>
      <c r="D13" s="14"/>
      <c r="E13" s="15">
        <v>-163.81</v>
      </c>
      <c r="F13" s="15">
        <v>-50</v>
      </c>
      <c r="G13" s="15">
        <v>0</v>
      </c>
      <c r="H13" s="15">
        <v>0</v>
      </c>
      <c r="I13" s="16">
        <f t="shared" si="0"/>
        <v>-213.81</v>
      </c>
      <c r="J13" s="17">
        <f t="shared" si="1"/>
        <v>0</v>
      </c>
      <c r="K13" s="9"/>
      <c r="L13" s="9"/>
      <c r="M13" s="9"/>
      <c r="N13" s="9"/>
      <c r="O13" s="9"/>
      <c r="P13" s="9">
        <f>SUM(P11:P12)</f>
        <v>2321.2600000000093</v>
      </c>
    </row>
    <row r="14" spans="1:16" x14ac:dyDescent="0.25">
      <c r="A14" s="10" t="s">
        <v>81</v>
      </c>
      <c r="B14" s="10">
        <v>4180</v>
      </c>
      <c r="C14" s="13">
        <v>-427</v>
      </c>
      <c r="D14" s="14"/>
      <c r="E14" s="15">
        <v>-335.23</v>
      </c>
      <c r="F14" s="15">
        <v>-91.77</v>
      </c>
      <c r="G14" s="15">
        <v>0</v>
      </c>
      <c r="H14" s="15">
        <v>0</v>
      </c>
      <c r="I14" s="16">
        <f t="shared" si="0"/>
        <v>-427</v>
      </c>
      <c r="J14" s="17">
        <f t="shared" si="1"/>
        <v>0</v>
      </c>
      <c r="K14" s="9"/>
      <c r="L14" s="9"/>
      <c r="M14" s="9"/>
      <c r="N14" s="9"/>
      <c r="O14" s="9"/>
      <c r="P14" s="9"/>
    </row>
    <row r="15" spans="1:16" x14ac:dyDescent="0.25">
      <c r="A15" s="10" t="s">
        <v>82</v>
      </c>
      <c r="B15" s="10">
        <v>4210</v>
      </c>
      <c r="C15" s="13">
        <v>-16972.03</v>
      </c>
      <c r="D15" s="14"/>
      <c r="E15" s="15">
        <v>-7737.22</v>
      </c>
      <c r="F15" s="15">
        <v>-9234.81</v>
      </c>
      <c r="G15" s="15">
        <v>0</v>
      </c>
      <c r="H15" s="15">
        <v>0</v>
      </c>
      <c r="I15" s="16">
        <f t="shared" si="0"/>
        <v>-16972.03</v>
      </c>
      <c r="J15" s="17">
        <f t="shared" si="1"/>
        <v>0</v>
      </c>
      <c r="K15" s="9"/>
      <c r="L15" s="9"/>
      <c r="M15" s="9"/>
      <c r="N15" s="9"/>
      <c r="O15" s="9"/>
      <c r="P15" s="9"/>
    </row>
    <row r="16" spans="1:16" x14ac:dyDescent="0.25">
      <c r="A16" s="10" t="s">
        <v>83</v>
      </c>
      <c r="B16" s="10">
        <v>4240</v>
      </c>
      <c r="C16" s="13">
        <v>-302.88</v>
      </c>
      <c r="D16" s="14"/>
      <c r="E16" s="15">
        <v>-137.15</v>
      </c>
      <c r="F16" s="15">
        <v>-165.73</v>
      </c>
      <c r="G16" s="15">
        <v>0</v>
      </c>
      <c r="H16" s="15">
        <v>0</v>
      </c>
      <c r="I16" s="16">
        <f t="shared" si="0"/>
        <v>-302.88</v>
      </c>
      <c r="J16" s="17">
        <f t="shared" si="1"/>
        <v>0</v>
      </c>
      <c r="K16" s="9"/>
      <c r="L16" s="9"/>
      <c r="M16" s="9" t="s">
        <v>77</v>
      </c>
      <c r="N16" s="9" t="s">
        <v>84</v>
      </c>
      <c r="O16" s="9"/>
      <c r="P16" s="9">
        <v>111830</v>
      </c>
    </row>
    <row r="17" spans="1:16" x14ac:dyDescent="0.25">
      <c r="A17" s="10" t="s">
        <v>85</v>
      </c>
      <c r="B17" s="10">
        <v>4260</v>
      </c>
      <c r="C17" s="13">
        <v>-115.9</v>
      </c>
      <c r="D17" s="14"/>
      <c r="E17" s="15">
        <v>0</v>
      </c>
      <c r="F17" s="15">
        <v>-115.9</v>
      </c>
      <c r="G17" s="15">
        <v>0</v>
      </c>
      <c r="H17" s="15">
        <v>0</v>
      </c>
      <c r="I17" s="16">
        <f t="shared" si="0"/>
        <v>-115.9</v>
      </c>
      <c r="J17" s="17">
        <f t="shared" si="1"/>
        <v>0</v>
      </c>
      <c r="K17" s="9"/>
      <c r="L17" s="9"/>
      <c r="M17" s="9" t="s">
        <v>86</v>
      </c>
      <c r="N17" s="9" t="s">
        <v>84</v>
      </c>
      <c r="O17" s="9"/>
      <c r="P17" s="9">
        <v>-107805.09</v>
      </c>
    </row>
    <row r="18" spans="1:16" x14ac:dyDescent="0.25">
      <c r="A18" s="10" t="s">
        <v>87</v>
      </c>
      <c r="B18" s="10">
        <v>4280</v>
      </c>
      <c r="C18" s="13">
        <v>-4752</v>
      </c>
      <c r="D18" s="14"/>
      <c r="E18" s="15">
        <v>0</v>
      </c>
      <c r="F18" s="15">
        <v>0</v>
      </c>
      <c r="G18" s="15">
        <v>-4752</v>
      </c>
      <c r="H18" s="15">
        <v>0</v>
      </c>
      <c r="I18" s="16">
        <f t="shared" si="0"/>
        <v>-4752</v>
      </c>
      <c r="J18" s="17">
        <f t="shared" si="1"/>
        <v>0</v>
      </c>
      <c r="K18" s="9"/>
      <c r="L18" s="9"/>
      <c r="M18" s="9"/>
      <c r="N18" s="9"/>
      <c r="O18" s="9"/>
      <c r="P18" s="9">
        <f>SUM(P16:P17)</f>
        <v>4024.9100000000035</v>
      </c>
    </row>
    <row r="19" spans="1:16" x14ac:dyDescent="0.25">
      <c r="A19" s="10" t="s">
        <v>88</v>
      </c>
      <c r="B19" s="10">
        <v>4360</v>
      </c>
      <c r="C19" s="13">
        <v>-3520</v>
      </c>
      <c r="D19" s="14"/>
      <c r="E19" s="15">
        <v>-3520</v>
      </c>
      <c r="F19" s="15">
        <v>0</v>
      </c>
      <c r="G19" s="15">
        <v>0</v>
      </c>
      <c r="H19" s="15">
        <v>0</v>
      </c>
      <c r="I19" s="16">
        <f t="shared" si="0"/>
        <v>-3520</v>
      </c>
      <c r="J19" s="17">
        <f t="shared" si="1"/>
        <v>0</v>
      </c>
      <c r="K19" s="9"/>
      <c r="L19" s="9"/>
      <c r="M19" s="9"/>
      <c r="N19" s="9"/>
      <c r="O19" s="9"/>
      <c r="P19" s="9"/>
    </row>
    <row r="20" spans="1:16" x14ac:dyDescent="0.25">
      <c r="A20" s="10" t="s">
        <v>89</v>
      </c>
      <c r="B20" s="10">
        <v>4390</v>
      </c>
      <c r="C20" s="13">
        <v>-66.67</v>
      </c>
      <c r="D20" s="14"/>
      <c r="E20" s="15">
        <v>0</v>
      </c>
      <c r="F20" s="15">
        <v>0</v>
      </c>
      <c r="G20" s="15">
        <v>0</v>
      </c>
      <c r="H20" s="15">
        <v>-66.67</v>
      </c>
      <c r="I20" s="16">
        <f t="shared" si="0"/>
        <v>-66.67</v>
      </c>
      <c r="J20" s="17">
        <f t="shared" si="1"/>
        <v>0</v>
      </c>
      <c r="K20" s="9"/>
      <c r="L20" s="9"/>
      <c r="M20" s="9"/>
      <c r="N20" s="9"/>
      <c r="O20" s="9"/>
      <c r="P20" s="9"/>
    </row>
    <row r="21" spans="1:16" x14ac:dyDescent="0.25">
      <c r="A21" s="10" t="s">
        <v>90</v>
      </c>
      <c r="B21" s="10">
        <v>4396</v>
      </c>
      <c r="C21" s="13">
        <v>-22.5</v>
      </c>
      <c r="D21" s="14"/>
      <c r="E21" s="15">
        <v>0</v>
      </c>
      <c r="F21" s="15">
        <v>0</v>
      </c>
      <c r="G21" s="15">
        <v>-17.5</v>
      </c>
      <c r="H21" s="15">
        <v>-5</v>
      </c>
      <c r="I21" s="16">
        <f t="shared" si="0"/>
        <v>-22.5</v>
      </c>
      <c r="J21" s="17">
        <f t="shared" si="1"/>
        <v>0</v>
      </c>
      <c r="K21" s="9"/>
      <c r="L21" s="9"/>
      <c r="M21" s="9"/>
      <c r="N21" s="9"/>
      <c r="O21" s="9"/>
      <c r="P21" s="9" t="s">
        <v>54</v>
      </c>
    </row>
    <row r="22" spans="1:16" x14ac:dyDescent="0.25">
      <c r="A22" s="10" t="s">
        <v>91</v>
      </c>
      <c r="B22" s="10">
        <v>4806</v>
      </c>
      <c r="C22" s="13">
        <v>-713.69</v>
      </c>
      <c r="D22" s="14"/>
      <c r="E22" s="15">
        <v>-73.510000000000005</v>
      </c>
      <c r="F22" s="15">
        <v>-640.17999999999995</v>
      </c>
      <c r="G22" s="15">
        <v>0</v>
      </c>
      <c r="H22" s="15">
        <v>0</v>
      </c>
      <c r="I22" s="16">
        <f t="shared" si="0"/>
        <v>-713.68999999999994</v>
      </c>
      <c r="J22" s="17">
        <f t="shared" si="1"/>
        <v>0</v>
      </c>
      <c r="K22" s="18"/>
      <c r="L22" s="9"/>
      <c r="M22" s="9"/>
      <c r="N22" s="9"/>
      <c r="O22" s="9"/>
      <c r="P22" s="9" t="s">
        <v>54</v>
      </c>
    </row>
    <row r="23" spans="1:16" x14ac:dyDescent="0.25">
      <c r="A23" s="10" t="s">
        <v>92</v>
      </c>
      <c r="B23" s="10">
        <v>4900</v>
      </c>
      <c r="C23" s="13">
        <v>-18879.86</v>
      </c>
      <c r="D23" s="14"/>
      <c r="E23" s="15">
        <v>-5939.61</v>
      </c>
      <c r="F23" s="15">
        <v>-12940.25</v>
      </c>
      <c r="G23" s="15">
        <v>0</v>
      </c>
      <c r="H23" s="15">
        <v>0</v>
      </c>
      <c r="I23" s="16">
        <f t="shared" si="0"/>
        <v>-18879.86</v>
      </c>
      <c r="J23" s="17">
        <f t="shared" si="1"/>
        <v>0</v>
      </c>
      <c r="K23" s="9"/>
      <c r="L23" s="9"/>
      <c r="M23" s="9"/>
      <c r="N23" s="9"/>
      <c r="O23" s="9"/>
      <c r="P23" s="9" t="s">
        <v>54</v>
      </c>
    </row>
    <row r="24" spans="1:16" x14ac:dyDescent="0.25">
      <c r="A24" s="10" t="s">
        <v>93</v>
      </c>
      <c r="B24" s="10">
        <v>4906</v>
      </c>
      <c r="C24" s="13">
        <v>-1668.98</v>
      </c>
      <c r="D24" s="14"/>
      <c r="E24" s="15">
        <v>-1533.96</v>
      </c>
      <c r="F24" s="15">
        <v>-135.02000000000001</v>
      </c>
      <c r="G24" s="15">
        <v>0</v>
      </c>
      <c r="H24" s="15">
        <v>0</v>
      </c>
      <c r="I24" s="16">
        <f t="shared" si="0"/>
        <v>-1668.98</v>
      </c>
      <c r="J24" s="17">
        <f t="shared" si="1"/>
        <v>0</v>
      </c>
      <c r="K24" s="9"/>
      <c r="L24" s="9"/>
      <c r="M24" s="9"/>
      <c r="N24" s="9"/>
      <c r="O24" s="9"/>
      <c r="P24" s="19" t="s">
        <v>54</v>
      </c>
    </row>
    <row r="25" spans="1:16" x14ac:dyDescent="0.25">
      <c r="A25" s="10" t="s">
        <v>94</v>
      </c>
      <c r="B25" s="10">
        <v>4907</v>
      </c>
      <c r="C25" s="13">
        <v>-12428.11</v>
      </c>
      <c r="D25" s="14"/>
      <c r="E25" s="15">
        <v>-10048.049999999999</v>
      </c>
      <c r="F25" s="15">
        <v>-2380.06</v>
      </c>
      <c r="G25" s="15">
        <v>0</v>
      </c>
      <c r="H25" s="15">
        <v>0</v>
      </c>
      <c r="I25" s="16">
        <f t="shared" si="0"/>
        <v>-12428.109999999999</v>
      </c>
      <c r="J25" s="17">
        <f t="shared" si="1"/>
        <v>0</v>
      </c>
      <c r="K25" s="9"/>
      <c r="L25" s="9"/>
      <c r="M25" s="9"/>
      <c r="N25" s="9"/>
      <c r="O25" s="9"/>
      <c r="P25" s="9"/>
    </row>
    <row r="26" spans="1:16" x14ac:dyDescent="0.25">
      <c r="A26" s="10" t="s">
        <v>95</v>
      </c>
      <c r="B26" s="10">
        <v>4909</v>
      </c>
      <c r="C26" s="13">
        <v>-13860.98</v>
      </c>
      <c r="D26" s="14"/>
      <c r="E26" s="15">
        <v>-1207.47</v>
      </c>
      <c r="F26" s="15">
        <v>-12653.51</v>
      </c>
      <c r="G26" s="15">
        <v>0</v>
      </c>
      <c r="H26" s="15">
        <v>0</v>
      </c>
      <c r="I26" s="16">
        <f t="shared" si="0"/>
        <v>-13860.98</v>
      </c>
      <c r="J26" s="17">
        <f t="shared" si="1"/>
        <v>0</v>
      </c>
      <c r="K26" s="9"/>
      <c r="L26" s="9"/>
      <c r="M26" s="9"/>
      <c r="N26" s="9"/>
      <c r="O26" s="9"/>
      <c r="P26" s="9"/>
    </row>
    <row r="27" spans="1:16" x14ac:dyDescent="0.25">
      <c r="A27" s="10" t="s">
        <v>96</v>
      </c>
      <c r="B27" s="10">
        <v>4910</v>
      </c>
      <c r="C27" s="13">
        <v>-88.36</v>
      </c>
      <c r="D27" s="14"/>
      <c r="E27" s="15">
        <v>-42.81</v>
      </c>
      <c r="F27" s="15">
        <v>-45.55</v>
      </c>
      <c r="G27" s="15">
        <v>0</v>
      </c>
      <c r="H27" s="15">
        <v>0</v>
      </c>
      <c r="I27" s="16">
        <f t="shared" si="0"/>
        <v>-88.36</v>
      </c>
      <c r="J27" s="17">
        <f t="shared" si="1"/>
        <v>0</v>
      </c>
      <c r="K27" s="9"/>
      <c r="L27" s="9"/>
      <c r="M27" s="9"/>
      <c r="N27" s="9"/>
      <c r="O27" s="9"/>
      <c r="P27" s="9"/>
    </row>
    <row r="28" spans="1:16" x14ac:dyDescent="0.25">
      <c r="A28" s="10" t="s">
        <v>97</v>
      </c>
      <c r="B28" s="10">
        <v>4920</v>
      </c>
      <c r="C28" s="13">
        <v>-1405.5</v>
      </c>
      <c r="D28" s="14"/>
      <c r="E28" s="15">
        <v>-598</v>
      </c>
      <c r="F28" s="15">
        <v>-722.65</v>
      </c>
      <c r="G28" s="15">
        <v>-84.85</v>
      </c>
      <c r="H28" s="15">
        <v>0</v>
      </c>
      <c r="I28" s="16">
        <f t="shared" si="0"/>
        <v>-1405.5</v>
      </c>
      <c r="J28" s="17">
        <f t="shared" si="1"/>
        <v>0</v>
      </c>
      <c r="K28" s="9"/>
      <c r="L28" s="9"/>
      <c r="M28" s="9"/>
      <c r="N28" s="9"/>
      <c r="O28" s="9"/>
      <c r="P28" s="9"/>
    </row>
    <row r="29" spans="1:16" x14ac:dyDescent="0.25">
      <c r="A29" s="10" t="s">
        <v>98</v>
      </c>
      <c r="B29" s="10">
        <v>4930</v>
      </c>
      <c r="C29" s="13">
        <v>-2776.56</v>
      </c>
      <c r="D29" s="14"/>
      <c r="E29" s="15">
        <v>-1710.4</v>
      </c>
      <c r="F29" s="15">
        <v>-1066.1600000000001</v>
      </c>
      <c r="G29" s="15">
        <v>0</v>
      </c>
      <c r="H29" s="15">
        <v>0</v>
      </c>
      <c r="I29" s="16">
        <f t="shared" si="0"/>
        <v>-2776.5600000000004</v>
      </c>
      <c r="J29" s="17">
        <f t="shared" si="1"/>
        <v>0</v>
      </c>
      <c r="K29" s="9"/>
      <c r="L29" s="9"/>
      <c r="M29" s="9"/>
      <c r="N29" s="9"/>
      <c r="O29" s="9"/>
      <c r="P29" s="9"/>
    </row>
    <row r="30" spans="1:16" x14ac:dyDescent="0.25">
      <c r="A30" s="10" t="s">
        <v>12</v>
      </c>
      <c r="B30" s="10">
        <v>4950</v>
      </c>
      <c r="C30" s="13">
        <v>-6414.64</v>
      </c>
      <c r="D30" s="14"/>
      <c r="E30" s="15">
        <v>-3688.01</v>
      </c>
      <c r="F30" s="15">
        <v>-2558.5</v>
      </c>
      <c r="G30" s="15">
        <v>0</v>
      </c>
      <c r="H30" s="15">
        <v>-168.13</v>
      </c>
      <c r="I30" s="16">
        <f t="shared" si="0"/>
        <v>-6414.64</v>
      </c>
      <c r="J30" s="17">
        <f t="shared" si="1"/>
        <v>0</v>
      </c>
      <c r="K30" s="9"/>
      <c r="L30" s="9"/>
      <c r="M30" s="9"/>
      <c r="N30" s="9"/>
      <c r="O30" s="9"/>
      <c r="P30" s="9"/>
    </row>
    <row r="31" spans="1:16" x14ac:dyDescent="0.25">
      <c r="A31" s="10" t="s">
        <v>99</v>
      </c>
      <c r="B31" s="10">
        <v>4955</v>
      </c>
      <c r="C31" s="13">
        <v>-104.72</v>
      </c>
      <c r="D31" s="14"/>
      <c r="E31" s="15">
        <v>-26.18</v>
      </c>
      <c r="F31" s="15">
        <v>-78.540000000000006</v>
      </c>
      <c r="G31" s="15">
        <v>0</v>
      </c>
      <c r="H31" s="15">
        <v>0</v>
      </c>
      <c r="I31" s="16">
        <f t="shared" si="0"/>
        <v>-104.72</v>
      </c>
      <c r="J31" s="17">
        <f t="shared" si="1"/>
        <v>0</v>
      </c>
      <c r="K31" s="9"/>
      <c r="L31" s="9"/>
      <c r="M31" s="9"/>
      <c r="N31" s="9"/>
      <c r="O31" s="9"/>
      <c r="P31" s="9"/>
    </row>
    <row r="32" spans="1:16" x14ac:dyDescent="0.25">
      <c r="A32" s="10" t="s">
        <v>100</v>
      </c>
      <c r="B32" s="10">
        <v>4964</v>
      </c>
      <c r="C32" s="13">
        <v>-426.04</v>
      </c>
      <c r="D32" s="14"/>
      <c r="E32" s="15">
        <v>-426.04</v>
      </c>
      <c r="F32" s="15">
        <v>0</v>
      </c>
      <c r="G32" s="15">
        <v>0</v>
      </c>
      <c r="H32" s="15">
        <v>0</v>
      </c>
      <c r="I32" s="16">
        <f t="shared" si="0"/>
        <v>-426.04</v>
      </c>
      <c r="J32" s="17">
        <f t="shared" si="1"/>
        <v>0</v>
      </c>
      <c r="K32" s="9"/>
      <c r="L32" s="9"/>
      <c r="M32" s="9"/>
      <c r="N32" s="9"/>
      <c r="O32" s="9"/>
      <c r="P32" s="9"/>
    </row>
    <row r="33" spans="1:16" x14ac:dyDescent="0.25">
      <c r="A33" s="10" t="s">
        <v>101</v>
      </c>
      <c r="B33" s="10">
        <v>4970</v>
      </c>
      <c r="C33" s="13">
        <v>-164.25</v>
      </c>
      <c r="D33" s="14"/>
      <c r="E33" s="15">
        <v>-87.04</v>
      </c>
      <c r="F33" s="15">
        <v>-77.209999999999994</v>
      </c>
      <c r="G33" s="15">
        <v>0</v>
      </c>
      <c r="H33" s="15">
        <v>0</v>
      </c>
      <c r="I33" s="16">
        <f t="shared" si="0"/>
        <v>-164.25</v>
      </c>
      <c r="J33" s="17">
        <f t="shared" si="1"/>
        <v>0</v>
      </c>
      <c r="K33" s="9"/>
      <c r="L33" s="9"/>
      <c r="M33" s="9"/>
      <c r="N33" s="9"/>
      <c r="O33" s="9"/>
      <c r="P33" s="9"/>
    </row>
    <row r="34" spans="1:16" x14ac:dyDescent="0.25">
      <c r="A34" s="10" t="s">
        <v>102</v>
      </c>
      <c r="B34" s="10">
        <v>4980</v>
      </c>
      <c r="C34" s="13">
        <v>-84.48</v>
      </c>
      <c r="D34" s="14"/>
      <c r="E34" s="15">
        <v>0</v>
      </c>
      <c r="F34" s="15">
        <v>-84.48</v>
      </c>
      <c r="G34" s="15">
        <v>0</v>
      </c>
      <c r="H34" s="15">
        <v>0</v>
      </c>
      <c r="I34" s="16">
        <f t="shared" si="0"/>
        <v>-84.48</v>
      </c>
      <c r="J34" s="17">
        <f t="shared" si="1"/>
        <v>0</v>
      </c>
      <c r="K34" s="9"/>
      <c r="L34" s="9"/>
      <c r="M34" s="9"/>
      <c r="N34" s="9"/>
      <c r="O34" s="9"/>
      <c r="P34" s="9"/>
    </row>
    <row r="35" spans="1:16" x14ac:dyDescent="0.25">
      <c r="A35" s="10" t="s">
        <v>103</v>
      </c>
      <c r="B35" s="10">
        <v>4985</v>
      </c>
      <c r="C35" s="13">
        <v>-11.9</v>
      </c>
      <c r="D35" s="14"/>
      <c r="E35" s="15">
        <v>0</v>
      </c>
      <c r="F35" s="15">
        <v>-11.9</v>
      </c>
      <c r="G35" s="15">
        <v>0</v>
      </c>
      <c r="H35" s="15">
        <v>0</v>
      </c>
      <c r="I35" s="16">
        <f t="shared" si="0"/>
        <v>-11.9</v>
      </c>
      <c r="J35" s="17">
        <f t="shared" si="1"/>
        <v>0</v>
      </c>
      <c r="K35" s="9"/>
      <c r="L35" s="9"/>
      <c r="M35" s="9"/>
      <c r="N35" s="9"/>
      <c r="O35" s="9"/>
      <c r="P35" s="9"/>
    </row>
    <row r="36" spans="1:16" x14ac:dyDescent="0.25">
      <c r="A36" s="10" t="s">
        <v>104</v>
      </c>
      <c r="B36" s="10">
        <v>8000</v>
      </c>
      <c r="C36" s="13">
        <v>229515.63</v>
      </c>
      <c r="D36" s="14"/>
      <c r="E36" s="15">
        <v>229515.63</v>
      </c>
      <c r="F36" s="15">
        <v>0</v>
      </c>
      <c r="G36" s="15">
        <v>0</v>
      </c>
      <c r="H36" s="15">
        <v>0</v>
      </c>
      <c r="I36" s="16">
        <f t="shared" si="0"/>
        <v>229515.63</v>
      </c>
      <c r="J36" s="17">
        <f t="shared" si="1"/>
        <v>0</v>
      </c>
      <c r="K36" s="9"/>
      <c r="L36" s="9"/>
      <c r="M36" s="9"/>
      <c r="N36" s="9"/>
      <c r="O36" s="9"/>
      <c r="P36" s="9"/>
    </row>
    <row r="37" spans="1:16" x14ac:dyDescent="0.25">
      <c r="A37" s="10" t="s">
        <v>105</v>
      </c>
      <c r="B37" s="10">
        <v>8050</v>
      </c>
      <c r="C37" s="13">
        <v>110000</v>
      </c>
      <c r="D37" s="14"/>
      <c r="E37" s="15">
        <v>0</v>
      </c>
      <c r="F37" s="15">
        <v>110000</v>
      </c>
      <c r="G37" s="15">
        <v>0</v>
      </c>
      <c r="H37" s="15">
        <v>0</v>
      </c>
      <c r="I37" s="16">
        <f t="shared" si="0"/>
        <v>110000</v>
      </c>
      <c r="J37" s="17">
        <f t="shared" si="1"/>
        <v>0</v>
      </c>
      <c r="K37" s="9"/>
      <c r="L37" s="9"/>
      <c r="M37" s="9"/>
      <c r="N37" s="9"/>
      <c r="O37" s="9"/>
      <c r="P37" s="9"/>
    </row>
    <row r="38" spans="1:16" x14ac:dyDescent="0.25">
      <c r="A38" s="10" t="s">
        <v>106</v>
      </c>
      <c r="B38" s="10">
        <v>8060</v>
      </c>
      <c r="C38" s="13">
        <v>1204.78</v>
      </c>
      <c r="D38" s="14"/>
      <c r="E38" s="15">
        <v>204.78</v>
      </c>
      <c r="F38" s="15">
        <v>1000</v>
      </c>
      <c r="G38" s="15">
        <v>0</v>
      </c>
      <c r="H38" s="15">
        <v>0</v>
      </c>
      <c r="I38" s="16">
        <f t="shared" si="0"/>
        <v>1204.78</v>
      </c>
      <c r="J38" s="17">
        <f t="shared" si="1"/>
        <v>0</v>
      </c>
      <c r="K38" s="9"/>
      <c r="L38" s="9"/>
      <c r="M38" s="9"/>
      <c r="N38" s="9"/>
      <c r="O38" s="9"/>
      <c r="P38" s="9"/>
    </row>
    <row r="39" spans="1:16" x14ac:dyDescent="0.25">
      <c r="A39" s="20" t="s">
        <v>107</v>
      </c>
      <c r="B39" s="20">
        <v>8200</v>
      </c>
      <c r="C39" s="13">
        <v>830</v>
      </c>
      <c r="D39" s="14"/>
      <c r="E39" s="15">
        <v>0</v>
      </c>
      <c r="F39" s="15">
        <v>830</v>
      </c>
      <c r="G39" s="15">
        <v>0</v>
      </c>
      <c r="H39" s="15">
        <v>0</v>
      </c>
      <c r="I39" s="16">
        <f t="shared" si="0"/>
        <v>830</v>
      </c>
      <c r="J39" s="17">
        <f t="shared" si="1"/>
        <v>0</v>
      </c>
      <c r="K39" s="9"/>
      <c r="L39" s="9"/>
      <c r="M39" s="9"/>
      <c r="N39" s="9"/>
      <c r="O39" s="9"/>
      <c r="P39" s="9"/>
    </row>
    <row r="40" spans="1:16" x14ac:dyDescent="0.25">
      <c r="A40" s="21"/>
      <c r="B40" s="22" t="s">
        <v>62</v>
      </c>
      <c r="C40" s="23">
        <f>SUM(C3:C39)</f>
        <v>1359.1800000001397</v>
      </c>
      <c r="D40" s="14"/>
      <c r="E40" s="24">
        <f>SUM(E3:E39)</f>
        <v>2321.2600000000107</v>
      </c>
      <c r="F40" s="24">
        <f>SUM(F3:F39)</f>
        <v>4024.9100000000326</v>
      </c>
      <c r="G40" s="24">
        <f>SUM(G3:G39)</f>
        <v>-4854.3500000000004</v>
      </c>
      <c r="H40" s="24">
        <f>SUM(H3:H39)</f>
        <v>-132.6399999999997</v>
      </c>
      <c r="I40" s="24">
        <f>SUM(I3:I39)</f>
        <v>1359.1800000001397</v>
      </c>
      <c r="J40" s="25">
        <f t="shared" si="1"/>
        <v>0</v>
      </c>
      <c r="K40" s="9"/>
      <c r="L40" s="9"/>
      <c r="M40" s="9"/>
      <c r="N40" s="9"/>
      <c r="O40" s="9"/>
      <c r="P40" s="9"/>
    </row>
    <row r="41" spans="1:16" x14ac:dyDescent="0.25">
      <c r="A41" s="9"/>
      <c r="B41" s="9"/>
      <c r="C41" s="9"/>
      <c r="D41" s="26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A42" s="9" t="s">
        <v>108</v>
      </c>
      <c r="B42" s="9" t="s">
        <v>109</v>
      </c>
      <c r="C42" s="9" t="s">
        <v>106</v>
      </c>
      <c r="D42" s="26" t="s">
        <v>110</v>
      </c>
      <c r="E42" s="9">
        <v>95.22</v>
      </c>
      <c r="F42" s="9">
        <v>510</v>
      </c>
      <c r="G42" s="9"/>
      <c r="H42" s="9"/>
      <c r="I42" s="9"/>
      <c r="J42" s="9">
        <f>SUM(E42:I42)</f>
        <v>605.22</v>
      </c>
      <c r="K42" s="9"/>
      <c r="L42" s="9"/>
      <c r="M42" s="9"/>
      <c r="N42" s="9"/>
      <c r="O42" s="9"/>
      <c r="P42" s="9"/>
    </row>
    <row r="43" spans="1:16" x14ac:dyDescent="0.25">
      <c r="A43" s="9"/>
      <c r="B43" s="9" t="s">
        <v>109</v>
      </c>
      <c r="C43" s="9" t="s">
        <v>111</v>
      </c>
      <c r="D43" s="26" t="s">
        <v>112</v>
      </c>
      <c r="E43" s="9">
        <v>-2416.48</v>
      </c>
      <c r="F43" s="9">
        <v>-4534.91</v>
      </c>
      <c r="G43" s="9">
        <v>4854.3500000000004</v>
      </c>
      <c r="H43" s="9">
        <v>132.63999999999999</v>
      </c>
      <c r="I43" s="9"/>
      <c r="J43" s="9">
        <f>SUM(E43:I43)</f>
        <v>-1964.3999999999992</v>
      </c>
      <c r="K43" s="9"/>
      <c r="L43" s="9"/>
      <c r="M43" s="9"/>
      <c r="N43" s="9" t="s">
        <v>54</v>
      </c>
      <c r="O43" s="9"/>
      <c r="P43" s="9" t="s">
        <v>54</v>
      </c>
    </row>
    <row r="44" spans="1:16" x14ac:dyDescent="0.25">
      <c r="A44" s="9"/>
      <c r="B44" s="9"/>
      <c r="C44" s="9"/>
      <c r="D44" s="26"/>
      <c r="E44" s="9"/>
      <c r="F44" s="9"/>
      <c r="G44" s="9"/>
      <c r="H44" s="9"/>
      <c r="I44" s="9"/>
      <c r="J44" s="9">
        <f>SUM(J42:J43)</f>
        <v>-1359.1799999999992</v>
      </c>
      <c r="K44" s="9"/>
      <c r="L44" s="9"/>
      <c r="M44" s="9"/>
      <c r="N44" s="9" t="s">
        <v>54</v>
      </c>
      <c r="O44" s="9"/>
      <c r="P44" s="9"/>
    </row>
    <row r="45" spans="1:16" x14ac:dyDescent="0.25">
      <c r="A45" s="9"/>
      <c r="B45" s="9"/>
      <c r="C45" s="9"/>
      <c r="D45" s="26"/>
      <c r="E45" s="27">
        <f>SUM(E40:E44)</f>
        <v>1.0459189070388675E-11</v>
      </c>
      <c r="F45" s="27">
        <v>0</v>
      </c>
      <c r="G45" s="9"/>
      <c r="H45" s="9"/>
      <c r="I45" s="9"/>
      <c r="J45" s="9"/>
      <c r="K45" s="9"/>
      <c r="L45" s="9"/>
      <c r="M45" s="9"/>
      <c r="N45" s="9" t="s">
        <v>54</v>
      </c>
      <c r="O45" s="9"/>
      <c r="P45" s="9"/>
    </row>
    <row r="46" spans="1:16" x14ac:dyDescent="0.25">
      <c r="A46" s="9"/>
      <c r="B46" s="9"/>
      <c r="C46" s="9"/>
      <c r="D46" s="26"/>
      <c r="E46" s="9"/>
      <c r="F46" s="9" t="s">
        <v>54</v>
      </c>
      <c r="G46" s="9"/>
      <c r="H46" s="9"/>
      <c r="I46" s="9"/>
      <c r="J46" s="9"/>
      <c r="K46" s="9"/>
      <c r="L46" s="9"/>
      <c r="M46" s="9" t="s">
        <v>54</v>
      </c>
      <c r="N46" s="9"/>
      <c r="O46" s="9"/>
      <c r="P46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22"/>
  <sheetViews>
    <sheetView tabSelected="1" workbookViewId="0">
      <selection activeCell="B20" sqref="B20"/>
    </sheetView>
  </sheetViews>
  <sheetFormatPr baseColWidth="10" defaultRowHeight="13.2" x14ac:dyDescent="0.25"/>
  <cols>
    <col min="1" max="1" width="32.6640625" bestFit="1" customWidth="1"/>
    <col min="2" max="2" width="12.33203125" bestFit="1" customWidth="1"/>
  </cols>
  <sheetData>
    <row r="1" spans="1:50" x14ac:dyDescent="0.25">
      <c r="A1" s="31" t="s">
        <v>0</v>
      </c>
      <c r="B1" s="3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x14ac:dyDescent="0.25">
      <c r="A2" s="31" t="s">
        <v>2</v>
      </c>
      <c r="B2" s="32"/>
    </row>
    <row r="3" spans="1:50" x14ac:dyDescent="0.25">
      <c r="A3" s="33" t="s">
        <v>120</v>
      </c>
      <c r="B3" s="34">
        <v>341550.41</v>
      </c>
    </row>
    <row r="4" spans="1:50" x14ac:dyDescent="0.25">
      <c r="A4" s="35" t="s">
        <v>4</v>
      </c>
      <c r="B4" s="34">
        <v>2527.11</v>
      </c>
    </row>
    <row r="5" spans="1:50" x14ac:dyDescent="0.25">
      <c r="A5" s="31" t="s">
        <v>121</v>
      </c>
      <c r="B5" s="34">
        <v>344077.52</v>
      </c>
    </row>
    <row r="6" spans="1:50" x14ac:dyDescent="0.25">
      <c r="A6" s="32"/>
      <c r="B6" s="32"/>
    </row>
    <row r="7" spans="1:50" x14ac:dyDescent="0.25">
      <c r="A7" s="31" t="s">
        <v>5</v>
      </c>
      <c r="B7" s="32"/>
    </row>
    <row r="8" spans="1:50" x14ac:dyDescent="0.25">
      <c r="A8" s="35" t="s">
        <v>6</v>
      </c>
      <c r="B8" s="34">
        <v>-225505.04</v>
      </c>
    </row>
    <row r="9" spans="1:50" x14ac:dyDescent="0.25">
      <c r="A9" s="35"/>
      <c r="B9" s="32"/>
    </row>
    <row r="10" spans="1:50" x14ac:dyDescent="0.25">
      <c r="A10" s="35" t="s">
        <v>8</v>
      </c>
      <c r="B10" s="34">
        <v>-22142.81</v>
      </c>
    </row>
    <row r="11" spans="1:50" x14ac:dyDescent="0.25">
      <c r="A11" s="35" t="s">
        <v>9</v>
      </c>
      <c r="B11" s="34">
        <v>-3609.17</v>
      </c>
    </row>
    <row r="12" spans="1:50" x14ac:dyDescent="0.25">
      <c r="A12" s="35" t="s">
        <v>10</v>
      </c>
      <c r="B12" s="34">
        <v>-725.59</v>
      </c>
    </row>
    <row r="13" spans="1:50" x14ac:dyDescent="0.25">
      <c r="A13" s="35" t="s">
        <v>11</v>
      </c>
      <c r="B13" s="34">
        <v>-426.04</v>
      </c>
    </row>
    <row r="14" spans="1:50" x14ac:dyDescent="0.25">
      <c r="A14" s="33" t="s">
        <v>122</v>
      </c>
      <c r="B14" s="34">
        <v>-6519.36</v>
      </c>
    </row>
    <row r="15" spans="1:50" x14ac:dyDescent="0.25">
      <c r="A15" s="35" t="s">
        <v>13</v>
      </c>
      <c r="B15" s="34">
        <v>-4270.42</v>
      </c>
    </row>
    <row r="16" spans="1:50" x14ac:dyDescent="0.25">
      <c r="A16" s="35" t="s">
        <v>14</v>
      </c>
      <c r="B16" s="34">
        <v>-77099.960000000006</v>
      </c>
    </row>
    <row r="17" spans="1:2" x14ac:dyDescent="0.25">
      <c r="A17" s="33"/>
      <c r="B17" s="34"/>
    </row>
    <row r="18" spans="1:2" x14ac:dyDescent="0.25">
      <c r="A18" s="32"/>
      <c r="B18" s="32"/>
    </row>
    <row r="19" spans="1:2" x14ac:dyDescent="0.25">
      <c r="A19" s="35" t="s">
        <v>15</v>
      </c>
      <c r="B19" s="34">
        <v>-2419.9499999999998</v>
      </c>
    </row>
    <row r="20" spans="1:2" x14ac:dyDescent="0.25">
      <c r="A20" s="31" t="s">
        <v>123</v>
      </c>
      <c r="B20" s="36">
        <v>-312705.03999999998</v>
      </c>
    </row>
    <row r="21" spans="1:2" x14ac:dyDescent="0.25">
      <c r="A21" s="37"/>
      <c r="B21" s="37"/>
    </row>
    <row r="22" spans="1:2" x14ac:dyDescent="0.25">
      <c r="A22" s="31" t="s">
        <v>16</v>
      </c>
      <c r="B22" s="36">
        <v>31372.48</v>
      </c>
    </row>
  </sheetData>
  <pageMargins left="0.78740157480314954" right="0.78740157480314954" top="1.1811023622047243" bottom="0.78740157480314954" header="0.59055118110236215" footer="0.59055118110236215"/>
  <pageSetup paperSize="9" fitToHeight="0" orientation="portrait" horizontalDpi="200" verticalDpi="200" r:id="rId1"/>
  <headerFooter>
    <oddHeader>&amp;LVerband afghanischer Organisationen e.V., Mareschstr. 3, 12055 Berlin&amp;C
_x000D_EÜ&amp;RVorläufige Einnahmen-Überschussrechnung 01. Januar 2023 bis 31. Dezember 2023</oddHeader>
    <oddFooter>&amp;L&amp;D&amp;R&amp;P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58"/>
  <sheetViews>
    <sheetView topLeftCell="A34" workbookViewId="0">
      <selection activeCell="C58" sqref="C58"/>
    </sheetView>
  </sheetViews>
  <sheetFormatPr baseColWidth="10" defaultRowHeight="13.2" x14ac:dyDescent="0.25"/>
  <cols>
    <col min="1" max="1" width="32.6640625" bestFit="1" customWidth="1"/>
    <col min="2" max="2" width="47.5546875" bestFit="1" customWidth="1"/>
    <col min="3" max="3" width="12.33203125" bestFit="1" customWidth="1"/>
  </cols>
  <sheetData>
    <row r="1" spans="1:50" x14ac:dyDescent="0.25">
      <c r="A1" s="2" t="s">
        <v>0</v>
      </c>
      <c r="B1" s="2" t="s">
        <v>17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x14ac:dyDescent="0.25">
      <c r="A2" s="1" t="s">
        <v>2</v>
      </c>
    </row>
    <row r="3" spans="1:50" x14ac:dyDescent="0.25">
      <c r="A3" s="1" t="s">
        <v>3</v>
      </c>
    </row>
    <row r="4" spans="1:50" x14ac:dyDescent="0.25">
      <c r="B4" s="1" t="s">
        <v>18</v>
      </c>
      <c r="C4" s="4">
        <v>229515.63</v>
      </c>
    </row>
    <row r="5" spans="1:50" x14ac:dyDescent="0.25">
      <c r="B5" s="1" t="s">
        <v>19</v>
      </c>
      <c r="C5" s="4">
        <v>110000</v>
      </c>
    </row>
    <row r="6" spans="1:50" x14ac:dyDescent="0.25">
      <c r="B6" s="1" t="s">
        <v>20</v>
      </c>
      <c r="C6" s="4">
        <v>1204.78</v>
      </c>
    </row>
    <row r="7" spans="1:50" x14ac:dyDescent="0.25">
      <c r="B7" s="1" t="s">
        <v>21</v>
      </c>
      <c r="C7" s="4">
        <v>830</v>
      </c>
    </row>
    <row r="8" spans="1:50" x14ac:dyDescent="0.25">
      <c r="A8" s="1" t="s">
        <v>4</v>
      </c>
    </row>
    <row r="9" spans="1:50" x14ac:dyDescent="0.25">
      <c r="B9" s="1" t="s">
        <v>22</v>
      </c>
      <c r="C9" s="4">
        <v>2527.11</v>
      </c>
    </row>
    <row r="10" spans="1:50" x14ac:dyDescent="0.25">
      <c r="A10" s="1" t="s">
        <v>2</v>
      </c>
      <c r="C10" s="4">
        <v>344077.52</v>
      </c>
    </row>
    <row r="12" spans="1:50" x14ac:dyDescent="0.25">
      <c r="A12" s="1" t="s">
        <v>5</v>
      </c>
    </row>
    <row r="13" spans="1:50" x14ac:dyDescent="0.25">
      <c r="A13" s="1" t="s">
        <v>6</v>
      </c>
    </row>
    <row r="14" spans="1:50" x14ac:dyDescent="0.25">
      <c r="B14" s="1" t="s">
        <v>23</v>
      </c>
      <c r="C14" s="4">
        <v>-35307.040000000001</v>
      </c>
    </row>
    <row r="15" spans="1:50" x14ac:dyDescent="0.25">
      <c r="B15" s="1" t="s">
        <v>24</v>
      </c>
      <c r="C15" s="4">
        <v>-31438.28</v>
      </c>
    </row>
    <row r="16" spans="1:50" x14ac:dyDescent="0.25">
      <c r="B16" s="1" t="s">
        <v>25</v>
      </c>
      <c r="C16" s="4">
        <v>-49479.51</v>
      </c>
    </row>
    <row r="17" spans="1:3" x14ac:dyDescent="0.25">
      <c r="B17" s="1" t="s">
        <v>26</v>
      </c>
      <c r="C17" s="4">
        <v>-41013.230000000003</v>
      </c>
    </row>
    <row r="18" spans="1:3" x14ac:dyDescent="0.25">
      <c r="B18" s="1" t="s">
        <v>27</v>
      </c>
      <c r="C18" s="4">
        <v>-21697.4</v>
      </c>
    </row>
    <row r="19" spans="1:3" x14ac:dyDescent="0.25">
      <c r="B19" s="1" t="s">
        <v>28</v>
      </c>
      <c r="C19" s="4">
        <v>-45928.77</v>
      </c>
    </row>
    <row r="20" spans="1:3" x14ac:dyDescent="0.25">
      <c r="B20" s="1" t="s">
        <v>29</v>
      </c>
      <c r="C20" s="4">
        <v>-213.81</v>
      </c>
    </row>
    <row r="21" spans="1:3" x14ac:dyDescent="0.25">
      <c r="B21" s="1" t="s">
        <v>30</v>
      </c>
      <c r="C21" s="4">
        <v>-427</v>
      </c>
    </row>
    <row r="22" spans="1:3" x14ac:dyDescent="0.25">
      <c r="A22" s="1" t="s">
        <v>7</v>
      </c>
    </row>
    <row r="23" spans="1:3" x14ac:dyDescent="0.25">
      <c r="A23" s="1" t="s">
        <v>8</v>
      </c>
    </row>
    <row r="24" spans="1:3" x14ac:dyDescent="0.25">
      <c r="B24" s="1" t="s">
        <v>31</v>
      </c>
      <c r="C24" s="4">
        <v>-16972.03</v>
      </c>
    </row>
    <row r="25" spans="1:3" x14ac:dyDescent="0.25">
      <c r="B25" s="1" t="s">
        <v>32</v>
      </c>
      <c r="C25" s="4">
        <v>-302.88</v>
      </c>
    </row>
    <row r="26" spans="1:3" x14ac:dyDescent="0.25">
      <c r="B26" s="1" t="s">
        <v>33</v>
      </c>
      <c r="C26" s="4">
        <v>-115.9</v>
      </c>
    </row>
    <row r="27" spans="1:3" x14ac:dyDescent="0.25">
      <c r="B27" s="1" t="s">
        <v>34</v>
      </c>
      <c r="C27" s="4">
        <v>-4752</v>
      </c>
    </row>
    <row r="28" spans="1:3" x14ac:dyDescent="0.25">
      <c r="A28" s="1" t="s">
        <v>9</v>
      </c>
    </row>
    <row r="29" spans="1:3" x14ac:dyDescent="0.25">
      <c r="B29" s="1" t="s">
        <v>35</v>
      </c>
      <c r="C29" s="4">
        <v>-3520</v>
      </c>
    </row>
    <row r="30" spans="1:3" x14ac:dyDescent="0.25">
      <c r="B30" s="1" t="s">
        <v>36</v>
      </c>
      <c r="C30" s="4">
        <v>-66.67</v>
      </c>
    </row>
    <row r="31" spans="1:3" x14ac:dyDescent="0.25">
      <c r="B31" s="1" t="s">
        <v>37</v>
      </c>
      <c r="C31" s="4">
        <v>-22.5</v>
      </c>
    </row>
    <row r="32" spans="1:3" x14ac:dyDescent="0.25">
      <c r="A32" s="1" t="s">
        <v>10</v>
      </c>
    </row>
    <row r="33" spans="1:3" x14ac:dyDescent="0.25">
      <c r="B33" s="1" t="s">
        <v>38</v>
      </c>
      <c r="C33" s="4">
        <v>-713.69</v>
      </c>
    </row>
    <row r="34" spans="1:3" x14ac:dyDescent="0.25">
      <c r="B34" s="1" t="s">
        <v>39</v>
      </c>
      <c r="C34" s="4">
        <v>-11.9</v>
      </c>
    </row>
    <row r="35" spans="1:3" x14ac:dyDescent="0.25">
      <c r="A35" s="1" t="s">
        <v>11</v>
      </c>
    </row>
    <row r="36" spans="1:3" x14ac:dyDescent="0.25">
      <c r="B36" s="1" t="s">
        <v>40</v>
      </c>
      <c r="C36" s="4">
        <v>-426.04</v>
      </c>
    </row>
    <row r="37" spans="1:3" x14ac:dyDescent="0.25">
      <c r="A37" s="1" t="s">
        <v>12</v>
      </c>
    </row>
    <row r="38" spans="1:3" x14ac:dyDescent="0.25">
      <c r="B38" s="1" t="s">
        <v>41</v>
      </c>
      <c r="C38" s="4">
        <v>-6414.64</v>
      </c>
    </row>
    <row r="39" spans="1:3" x14ac:dyDescent="0.25">
      <c r="B39" s="1" t="s">
        <v>42</v>
      </c>
      <c r="C39" s="4">
        <v>-104.72</v>
      </c>
    </row>
    <row r="40" spans="1:3" x14ac:dyDescent="0.25">
      <c r="A40" s="1" t="s">
        <v>13</v>
      </c>
    </row>
    <row r="41" spans="1:3" x14ac:dyDescent="0.25">
      <c r="B41" s="1" t="s">
        <v>43</v>
      </c>
      <c r="C41" s="4">
        <v>-88.36</v>
      </c>
    </row>
    <row r="42" spans="1:3" x14ac:dyDescent="0.25">
      <c r="B42" s="1" t="s">
        <v>44</v>
      </c>
      <c r="C42" s="4">
        <v>-1405.5</v>
      </c>
    </row>
    <row r="43" spans="1:3" x14ac:dyDescent="0.25">
      <c r="B43" s="1" t="s">
        <v>45</v>
      </c>
      <c r="C43" s="4">
        <v>-2776.56</v>
      </c>
    </row>
    <row r="44" spans="1:3" x14ac:dyDescent="0.25">
      <c r="A44" s="1" t="s">
        <v>14</v>
      </c>
    </row>
    <row r="45" spans="1:3" x14ac:dyDescent="0.25">
      <c r="B45" s="1" t="s">
        <v>46</v>
      </c>
      <c r="C45" s="4">
        <v>-30013.3</v>
      </c>
    </row>
    <row r="46" spans="1:3" x14ac:dyDescent="0.25">
      <c r="B46" s="1" t="s">
        <v>47</v>
      </c>
      <c r="C46" s="4">
        <v>-18879.86</v>
      </c>
    </row>
    <row r="47" spans="1:3" x14ac:dyDescent="0.25">
      <c r="B47" s="1" t="s">
        <v>48</v>
      </c>
      <c r="C47" s="4">
        <v>-1668.98</v>
      </c>
    </row>
    <row r="48" spans="1:3" x14ac:dyDescent="0.25">
      <c r="B48" s="1" t="s">
        <v>49</v>
      </c>
      <c r="C48" s="4">
        <v>-12428.11</v>
      </c>
    </row>
    <row r="49" spans="1:3" x14ac:dyDescent="0.25">
      <c r="B49" s="1" t="s">
        <v>50</v>
      </c>
      <c r="C49" s="4">
        <v>-13860.98</v>
      </c>
    </row>
    <row r="50" spans="1:3" x14ac:dyDescent="0.25">
      <c r="B50" s="1" t="s">
        <v>51</v>
      </c>
      <c r="C50" s="4">
        <v>-164.25</v>
      </c>
    </row>
    <row r="51" spans="1:3" x14ac:dyDescent="0.25">
      <c r="B51" s="1" t="s">
        <v>52</v>
      </c>
      <c r="C51" s="4">
        <v>-84.48</v>
      </c>
    </row>
    <row r="52" spans="1:3" x14ac:dyDescent="0.25">
      <c r="A52" s="1" t="s">
        <v>7</v>
      </c>
      <c r="C52" s="4">
        <v>-114793.35</v>
      </c>
    </row>
    <row r="54" spans="1:3" x14ac:dyDescent="0.25">
      <c r="A54" s="1" t="s">
        <v>15</v>
      </c>
    </row>
    <row r="55" spans="1:3" x14ac:dyDescent="0.25">
      <c r="B55" s="1" t="s">
        <v>53</v>
      </c>
      <c r="C55" s="4">
        <v>-2419.9499999999998</v>
      </c>
    </row>
    <row r="56" spans="1:3" x14ac:dyDescent="0.25">
      <c r="A56" s="1" t="s">
        <v>5</v>
      </c>
      <c r="C56" s="4">
        <v>-342718.34</v>
      </c>
    </row>
    <row r="58" spans="1:3" x14ac:dyDescent="0.25">
      <c r="A58" s="1" t="s">
        <v>16</v>
      </c>
      <c r="B58" s="4" t="s">
        <v>54</v>
      </c>
      <c r="C58" s="5">
        <v>1359.18</v>
      </c>
    </row>
  </sheetData>
  <pageMargins left="0.78740157480314954" right="0.78740157480314954" top="1.1811023622047243" bottom="0.78740157480314954" header="0.59055118110236215" footer="0.59055118110236215"/>
  <pageSetup paperSize="9" scale="90" fitToHeight="0" orientation="portrait" horizontalDpi="200" verticalDpi="200" r:id="rId1"/>
  <headerFooter>
    <oddHeader>&amp;LVerband afghanischer Organisationen e.V., Mareschstr. 3, 12055 Berlin&amp;C
_x000D_EÜ&amp;RVorläufige Einnahmen-Überschussrechnung 01. Januar 2023 bis 31. Dezember 2023</oddHeader>
    <oddFooter>&amp;L&amp;D&amp;R&amp;P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DE61-E602-48ED-A8E9-E157943C1963}">
  <dimension ref="A1:C9"/>
  <sheetViews>
    <sheetView workbookViewId="0">
      <selection activeCell="A3" sqref="A3:C9"/>
    </sheetView>
  </sheetViews>
  <sheetFormatPr baseColWidth="10" defaultRowHeight="13.2" x14ac:dyDescent="0.25"/>
  <cols>
    <col min="2" max="2" width="30.44140625" customWidth="1"/>
    <col min="3" max="3" width="11.5546875" style="29"/>
  </cols>
  <sheetData>
    <row r="1" spans="1:3" x14ac:dyDescent="0.25">
      <c r="B1" s="3" t="s">
        <v>119</v>
      </c>
    </row>
    <row r="3" spans="1:3" x14ac:dyDescent="0.25">
      <c r="A3" s="28">
        <v>1200</v>
      </c>
      <c r="B3" s="28" t="s">
        <v>113</v>
      </c>
      <c r="C3" s="30">
        <v>102256.4</v>
      </c>
    </row>
    <row r="4" spans="1:3" x14ac:dyDescent="0.25">
      <c r="A4" s="28">
        <v>1500</v>
      </c>
      <c r="B4" s="28" t="s">
        <v>114</v>
      </c>
      <c r="C4" s="30">
        <v>119.01</v>
      </c>
    </row>
    <row r="5" spans="1:3" x14ac:dyDescent="0.25">
      <c r="A5" s="28">
        <v>1593</v>
      </c>
      <c r="B5" s="28" t="s">
        <v>115</v>
      </c>
      <c r="C5" s="30">
        <v>-88972.78</v>
      </c>
    </row>
    <row r="6" spans="1:3" x14ac:dyDescent="0.25">
      <c r="A6" s="28">
        <v>1700</v>
      </c>
      <c r="B6" s="28" t="s">
        <v>116</v>
      </c>
      <c r="C6" s="30">
        <v>-5125.6000000000004</v>
      </c>
    </row>
    <row r="7" spans="1:3" x14ac:dyDescent="0.25">
      <c r="A7" s="28">
        <v>9090</v>
      </c>
      <c r="B7" s="28" t="s">
        <v>117</v>
      </c>
      <c r="C7" s="30">
        <v>-6917.85</v>
      </c>
    </row>
    <row r="8" spans="1:3" x14ac:dyDescent="0.25">
      <c r="A8" s="28"/>
      <c r="B8" s="28"/>
      <c r="C8" s="30"/>
    </row>
    <row r="9" spans="1:3" x14ac:dyDescent="0.25">
      <c r="A9" s="28"/>
      <c r="B9" s="28" t="s">
        <v>118</v>
      </c>
      <c r="C9" s="30">
        <v>1359.18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Kostenstellenübersicht</vt:lpstr>
      <vt:lpstr>EÜ</vt:lpstr>
      <vt:lpstr>EÜ Kontennachweis</vt:lpstr>
      <vt:lpstr>sonstige Konten</vt:lpstr>
    </vt:vector>
  </TitlesOfParts>
  <Company>Lexware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Dokumentenvorlage für Journal</dc:title>
  <dc:creator>Petra Szüts</dc:creator>
  <cp:lastModifiedBy>Annika Mainka</cp:lastModifiedBy>
  <cp:lastPrinted>2006-08-14T12:41:22Z</cp:lastPrinted>
  <dcterms:created xsi:type="dcterms:W3CDTF">2001-09-20T11:35:11Z</dcterms:created>
  <dcterms:modified xsi:type="dcterms:W3CDTF">2025-01-30T08:27:57Z</dcterms:modified>
</cp:coreProperties>
</file>